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litou\Documents\3. ΕΚΤΕΛΕΣΤΙΚΕΣ ΕΠΙΤΡΟΠΕΣ 2023\ΣΥΝΕΔΡΙΑΣΗ Ε.Ε 02-2023\1. ΕΙΣΗΓΗΣΕΙΣ\"/>
    </mc:Choice>
  </mc:AlternateContent>
  <xr:revisionPtr revIDLastSave="0" documentId="8_{81992C45-B219-42CA-BA9B-1B6F2E092D26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Τελικό 2024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" l="1"/>
  <c r="E42" i="3"/>
  <c r="F42" i="3"/>
  <c r="H17" i="3" l="1"/>
  <c r="J17" i="3" s="1"/>
  <c r="H16" i="3"/>
  <c r="I16" i="3" s="1"/>
  <c r="H15" i="3"/>
  <c r="H14" i="3"/>
  <c r="I13" i="3"/>
  <c r="H12" i="3"/>
  <c r="H11" i="3"/>
  <c r="I11" i="3" s="1"/>
  <c r="H10" i="3"/>
  <c r="I10" i="3" s="1"/>
  <c r="H9" i="3"/>
  <c r="I9" i="3" s="1"/>
  <c r="H8" i="3"/>
  <c r="I7" i="3"/>
  <c r="H42" i="3" l="1"/>
  <c r="J16" i="3"/>
  <c r="J42" i="3" s="1"/>
  <c r="I17" i="3"/>
  <c r="I42" i="3" s="1"/>
</calcChain>
</file>

<file path=xl/sharedStrings.xml><?xml version="1.0" encoding="utf-8"?>
<sst xmlns="http://schemas.openxmlformats.org/spreadsheetml/2006/main" count="180" uniqueCount="106">
  <si>
    <t>Α/Α</t>
  </si>
  <si>
    <t>ΚΩΔΙΚΟΣ ΑΡΙΘΜΟΣ</t>
  </si>
  <si>
    <t>ΠΗΓΗ  ΧΡ/ΣΗΣ</t>
  </si>
  <si>
    <t>ΤΙΤΛΟΣ ΔΡΑΣΗΣ</t>
  </si>
  <si>
    <t>15-7326.0010</t>
  </si>
  <si>
    <t>25-7312.0001</t>
  </si>
  <si>
    <t>30-7323.0166</t>
  </si>
  <si>
    <t>30-7323.0170</t>
  </si>
  <si>
    <t>30-7332.0001</t>
  </si>
  <si>
    <t>30-7332.0002</t>
  </si>
  <si>
    <t>30-7332.0003</t>
  </si>
  <si>
    <t>30-7333.0025</t>
  </si>
  <si>
    <t>35-7336.0001</t>
  </si>
  <si>
    <t>40-7421.0006</t>
  </si>
  <si>
    <t>70-7331.0007</t>
  </si>
  <si>
    <t>30-7326.0001</t>
  </si>
  <si>
    <t>Κατασκευή, επισκευή, συντήρηση αθλητικών εγκαταστάσεων ∆Ε Καρπάθου</t>
  </si>
  <si>
    <t>Τσιµεντοστρώσεις τοπικών οδών ∆Ε Καρπάθου</t>
  </si>
  <si>
    <t xml:space="preserve">Ανάπλαση περιοχής σαούρα Λευκού </t>
  </si>
  <si>
    <t xml:space="preserve">Επισκευή δρόμου Απερίου Βασσών στην περιοχή Αγ. Γεωργίου  </t>
  </si>
  <si>
    <t>Επισκευή τοιχίων αντιστήριξης  Άγιος Νικόλαος Σπόων</t>
  </si>
  <si>
    <t>Επισκευή τοιχίων αντιστήριξης Απερίoυ</t>
  </si>
  <si>
    <t>Βελτίωση βατότητας αγροτικού δρόμου προς Ζώνα Κοινότητα Σπόων</t>
  </si>
  <si>
    <t>Τροποποιήσεις και πράξεις αναλογισμού και εφαρμογής στο σχέδιο πόλεως Καρπάθου</t>
  </si>
  <si>
    <t>Αποκατάσταση δρόμου από Δημοτικό σχολείο έως οικόπεδο Ε. Μάλτα Κοινότητας Μεσοχωρίου</t>
  </si>
  <si>
    <t>Τεχνικά έργα σε χώρους στάθμευσης</t>
  </si>
  <si>
    <t xml:space="preserve"> ΣΥΝΟΛΙΚΟΣ ΠΡΟΫΠ/ΣΜΟΣ ΔΡΑΣΗΣ</t>
  </si>
  <si>
    <t>ΠΟΣΟ ΧΡ/ΤΗΣΗΣ</t>
  </si>
  <si>
    <t>ΚΑΠΕΔ (ΣΑΤΑ)</t>
  </si>
  <si>
    <t>ΙΔΙΟΙ ΠΟΡΟΙ</t>
  </si>
  <si>
    <t>ΧΡ/ΣΕΙΣ ΥΠΟΥΡΓΕΙΑ</t>
  </si>
  <si>
    <t>ΠΙΣΤΩΣΗ  2023</t>
  </si>
  <si>
    <t>ΠΟΣΟ ΙΔΙΩΝ ΠΟΡΩΝ</t>
  </si>
  <si>
    <t>25-7413.0031</t>
  </si>
  <si>
    <t>Ανάπλαση χώρων πρασίνου και παραλίας ΔΕ Πηγαδίων Καρπάθου</t>
  </si>
  <si>
    <t>ΧΡ/ΣΕΙΣ ΥΠΟΥΡΓΕΙΑ /ΙΔΙΟΙ ΠΟΡΟΙ</t>
  </si>
  <si>
    <t>Μελέτη για αποχετευτικό τύπου compact περιοχής Φοινικιού Αρκασας και ΜΠΕ Λευκου Μεσοχωρίου</t>
  </si>
  <si>
    <t>ΠΙΣΤΩΣΗ  2024</t>
  </si>
  <si>
    <t xml:space="preserve"> </t>
  </si>
  <si>
    <t>ΙΔΙΟΙ ΠΟΡΟΙ ΟΛΟΚΛΗΡΟ ΤΟ ΠΟΣΟ</t>
  </si>
  <si>
    <t>ΚΑΠΕΔ (ΣΑΤΑ) ΟΛΟΚΛΗΡΟ ΤΟ ΠΟΣΟ</t>
  </si>
  <si>
    <t>ΑΝΑΛΥΣΗ ΠΗΓΗΣ ΧΡΗΜΑΤΟΔΟΤΗΣΗΣ</t>
  </si>
  <si>
    <t>Κατασκευή  διερευνητικών παραγωγικών γεωτρήσεων Δ.Ε. Καρπάθου</t>
  </si>
  <si>
    <t>25-7312.0061</t>
  </si>
  <si>
    <t>Μεταφορά αντλιοστασίου λυμάτων περιοχής Φοινικίου Αρκάσας</t>
  </si>
  <si>
    <t>25-7312.0036</t>
  </si>
  <si>
    <t>Κατασκευή  διερευνητικών παραγωγικών γεωτρήσεων Δ.Ε. Ολύμπου</t>
  </si>
  <si>
    <t>25-7336.0024</t>
  </si>
  <si>
    <t>Αντικατάσταση αποχετευτικών Δικτύων Καρπάθου</t>
  </si>
  <si>
    <t>25-7413.0002</t>
  </si>
  <si>
    <t>Μελέτη Κατάρτισης Προγράμματος Επιχειρησιακής Παρακολούθησης Ποιότητας Νερού Ανθρώπινης Κατανάλωσης</t>
  </si>
  <si>
    <t>25-7413.0003</t>
  </si>
  <si>
    <t>Μελέτη Εκτίμησης Κινδύνου και διαχείρισης κινδύνου του συστήματος υδροδότησης</t>
  </si>
  <si>
    <t>2η και 3η ΠΙΣΤΟΠΟΙΗΣΗ ΓΙΑ ΤΟ ΕΡΓΟ ''ΑΡΣΗ ΚΑΤΑΠΤΩΣΕΩΝ &amp; ΚΑΘΑΡΙΣΜΟΣ ΤΟΥ ΕΠΑΡΧΙΑΚΟΥ ΟΔΙΚΟΥ ΔΙΚΤΥΟΥ ΚΑΡΠΑΘΟΥ'' ΣΥΜΦΩΝΑ ΜΕ ΤΗΝ ΑΠΟ 8/7/2011 ΠΡΟΓΡΑΜΜΑΤΙΚΗ ΣΥΜΒΑΣΗ Π.Ν.Α. &amp; ΔΗΜΟΥ ΚΑΡΠΑΘΟΥ</t>
  </si>
  <si>
    <t>ΕΠΙΣΚΕΥΗ ΚΑΙ ΣΥΝΤΗΡΗΣΗ ΣΧΟΛΙΚΩΝ ΚΤΙΡΙΩΝ</t>
  </si>
  <si>
    <t>ΜΕΛΕΤΗ ΑΠΟΧΕΤΕΥΤΙΚΟΥ ΔΙΚΤΥΟΥ ΕΠΕΞΕΡΓΑΣΙΑΣ ΔΙΑΘΕΣΗΣ ΛΥΜΑΤΩΝ ΟΙΚΙΣΜΟΥ ΛΑΚΚΙ ΑΜΟΟΠΗΣ</t>
  </si>
  <si>
    <t xml:space="preserve">ΕΠΕΜΒΑΣΕΙΣ ΑΝΑΚΑΤΑΣΚΕΥΕΣ 1ου &amp; 2ου ΝΗΠΙΑΓΩΓΕΙΟΥ ΠΗΓΑΔΙΩΝ ΚΑΡΠΑΘΟΥ ΟΣΚ </t>
  </si>
  <si>
    <t>ΜΕΛΕΤΗ ΔΙΚΤΥΩΝ ΑΠΟΧΕΤΕΥΣΗΣ ΕΓΚΑΤΑΣΤΑΣΗΣ ΕΠΕΞΕΡΓΑΣΙΑΣ ΚΑΙ ΔΙΑΘΕΣΗΣ ΛΥΜΑΤΩΝ ΔΗΜΟΥ ΚΑΡΠΑΘΟΥ</t>
  </si>
  <si>
    <t>ΕΠΙΣΚΕΥΗ -ΣΥΝΤΗΡΗΣΗ ΚΤΙΡΙΟΥ ΛΙΜΕΝΑΡΧΕΙΟΥ/ΤΕΛΩΝΕΙΟΥ ΚΑΡΠΑΘΟΥ</t>
  </si>
  <si>
    <t xml:space="preserve">ΑΝΑΚΑΤΑΣΚΕΥΗ ΤΗΣ ΚΑΤΑΣΤΡΟΦΕΙΣΑΣ ΑΠΟ ΘΕΟΜΗΝΕΙΕΣ ΑΠΟΒΑΘΡΑΣ ΑΓ. ΝΙΚΟΛΑΟΥ ΚΑΙ ΗΛΕΚΤΡΟΦΩΤΙΣΜΟΣ ΠΕΡΙΟΧΗΣ Δ.Δ. ΣΠΟΩΝ </t>
  </si>
  <si>
    <t>ΑΠΟΚΑΤΑΣΤΑΣΗ ΖΗΜΙΩΝ ΑΠΟ ΘΕΟΜΗΝΙΕΣ</t>
  </si>
  <si>
    <t>ΜΕΛΕΤΗ ΑΠΟΚΑΤΑΣΤΑΣΗΣ ΧΑΔΑ ΣΤΗΝ ΘΕΣΗ ΣΑΝΤΑΛΟΣ ΠΗΓΑΔΙΩΝ ΚΑΡΠΑΘΟΥ</t>
  </si>
  <si>
    <t>ΜΕΛΕΤΗ ΑΝΑΠΛΑΣΗΣ ΑΝΕΜΟΜΥΛΩΝ ΟΛΥΜΠΟΥ</t>
  </si>
  <si>
    <t>ΣΥΝΤΗΡΗΣΗ ΕΛΙΚΟΔΡΟΜΙΟΥ ΟΛΥΜΠΟΥ</t>
  </si>
  <si>
    <t>70-7413.0027</t>
  </si>
  <si>
    <t>70-7413.0007</t>
  </si>
  <si>
    <t>70-7326.0001</t>
  </si>
  <si>
    <t>15-7331.0007</t>
  </si>
  <si>
    <t>Αντικατάσταση εσωτερικών δικτύων ύδρευσης οικισμών Δ.Ε. Καρπάθου Δήμου</t>
  </si>
  <si>
    <t>63.7312.0001</t>
  </si>
  <si>
    <t>ΧΡΗΜΑΤΟΔΟΤΗΣΗ ΑΝΑΠΤΥΞΙΑΚΟ ΠΡΟΓΡΑΜΜΑ ΑΝΤΩΝΗΣ ΤΡΙΤΣΗΣ</t>
  </si>
  <si>
    <t>Επισκευή - Συντήρηση Δημοτικού Μεγάρου Σπόων</t>
  </si>
  <si>
    <t>10-7331.0002</t>
  </si>
  <si>
    <t>85.000,00 €</t>
  </si>
  <si>
    <t>ΒΕΛΤΙΩΣΗ- ΑΣΦΑΛΤΟΣΤΡΩΣΗ ΟΔΟΥ ΕΝΤΟΣ ΟΡΙΩΝ ΟΙΚΙΣΜΟΥ ΜΥΡΤΩΝΑ</t>
  </si>
  <si>
    <t>400.000,00 €</t>
  </si>
  <si>
    <t>Γενική Γραμματεία Υποδομών, Π.Δ.Ε.-ΣΑΕ 571 ενάριθμος έργου 2014ΣΕ57100004, (απόφαση με α.π. 228919/18-07-2022 (ΑΔΑ: 63ΤΑ465ΧΘΞ-ΟΝ5)</t>
  </si>
  <si>
    <t>Γενική Γραμματεία Υποδομών, Π.Δ.Ε.-ΣΑΕ 571  2014ΣΕ57100004</t>
  </si>
  <si>
    <t>170.000,00 €</t>
  </si>
  <si>
    <t>20-7325-0001</t>
  </si>
  <si>
    <t>Επέλταση - κατασκευή Δημοτικού φωτισμού κ.λ.π.</t>
  </si>
  <si>
    <t>69-7311.0001</t>
  </si>
  <si>
    <t>ΠΔΕ</t>
  </si>
  <si>
    <t xml:space="preserve">Πράσινο Ηλεκτρονικό Τουριστικό περίπτερο Δήμου Καρπάθου (χρηματοδότηση) </t>
  </si>
  <si>
    <t>69-7326-0001</t>
  </si>
  <si>
    <t>ΦΙΛΟΔΗΜΟΣ ΙΙ</t>
  </si>
  <si>
    <t>Κατασκευή καταφυγίου αδέσποτων ζώων συντροφιάς Δήμου Καρπάθου</t>
  </si>
  <si>
    <t>10.000,00 €</t>
  </si>
  <si>
    <t>30.7323.0004</t>
  </si>
  <si>
    <t>ΕΠΙΧΟΡΗΓΗΣΗ</t>
  </si>
  <si>
    <t>ΚΑΠ Σχολείων</t>
  </si>
  <si>
    <t>15.7331.0002</t>
  </si>
  <si>
    <t>25.7413.0010</t>
  </si>
  <si>
    <t>25.7413.0023</t>
  </si>
  <si>
    <t>70.7331.0001</t>
  </si>
  <si>
    <t>70-7326.0014</t>
  </si>
  <si>
    <t>70-7336.0001</t>
  </si>
  <si>
    <t xml:space="preserve">ΦΙΛΟΔΗΜΟΣ ΙΙ και ΕΠΙΧΟΡΗΓΗΣΗ </t>
  </si>
  <si>
    <t xml:space="preserve">ΦΙΛΟΔΗΜΟΣ ΙΙ  </t>
  </si>
  <si>
    <t>ΠΡΟΓΡΑΜΜΑ ΑΝΤΩΝΗΣ ΤΡΙΤΣΗΣ                                                                                            Απόφαση ένταξης ΑΔΑ: ΨΜΦΠ46ΜΤΛ6-ΜΚ2</t>
  </si>
  <si>
    <t xml:space="preserve"> 1. Γενική Γραμματεία Υποδομών, Π.Δ.Ε.-ΣΑΕ 571 ενάριθμος έργου 2014ΣΕ57100004, 
      (απόφαση με α.π. 300846/27-10-2021 (ΑΔΑ: ΩΝΜΥ465ΧΘΞ4ΙΖ): 600.000,00 €  
 2. Ίδιοι Πόροι:  172.815,28€</t>
  </si>
  <si>
    <t>Χρηματοδότηση του Δήμου Καρπάθου του Ν. Δωδεκανήσου για την πρόληψη
και αντιμετώπιση ζημιών και καταστροφών που προκαλούνται από θεομηνίες (ΣΑΕ055)</t>
  </si>
  <si>
    <t>TEXNIKO ΠΡΟΓΡΑΜΜΑ 2024</t>
  </si>
  <si>
    <t>64-7323-0001</t>
  </si>
  <si>
    <t>Κατασκευή τοιχίου αντιστήριξης περιοχής Πηγαδίων</t>
  </si>
  <si>
    <t>30-7323-0011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</si>
</sst>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2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i/>
      <u/>
      <sz val="10"/>
      <color rgb="FF002060"/>
      <name val="Calibri"/>
      <family val="2"/>
      <charset val="161"/>
      <scheme val="minor"/>
    </font>
    <font>
      <sz val="8"/>
      <color rgb="FF00206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161"/>
      <scheme val="minor"/>
    </font>
    <font>
      <sz val="10"/>
      <color rgb="FF222222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i/>
      <sz val="8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  <font>
      <b/>
      <sz val="36"/>
      <name val="Calibri"/>
      <family val="2"/>
      <charset val="161"/>
      <scheme val="minor"/>
    </font>
    <font>
      <b/>
      <sz val="16"/>
      <color theme="9" tint="-0.249977111117893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43" fontId="13" fillId="0" borderId="0" applyFont="0" applyFill="0" applyBorder="0" applyAlignment="0" applyProtection="0"/>
  </cellStyleXfs>
  <cellXfs count="58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0" borderId="0" xfId="0" applyFont="1"/>
    <xf numFmtId="4" fontId="12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164" fontId="3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/>
    <xf numFmtId="0" fontId="9" fillId="0" borderId="2" xfId="0" applyFont="1" applyBorder="1" applyAlignment="1">
      <alignment horizontal="center" vertical="center" wrapText="1"/>
    </xf>
    <xf numFmtId="0" fontId="8" fillId="0" borderId="0" xfId="0" applyFont="1"/>
    <xf numFmtId="164" fontId="1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9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0" fillId="0" borderId="0" xfId="0" applyFont="1"/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23" fillId="2" borderId="11" xfId="0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8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</cellXfs>
  <cellStyles count="3">
    <cellStyle name="Κανονικό" xfId="0" builtinId="0"/>
    <cellStyle name="Κανονικό 2" xfId="1" xr:uid="{5207CB24-EE74-4746-A214-9B0B27E75F26}"/>
    <cellStyle name="Κόμμα 2" xfId="2" xr:uid="{A1CD2602-9FB7-4315-88F9-2BC90667AA8D}"/>
  </cellStyles>
  <dxfs count="0"/>
  <tableStyles count="0" defaultTableStyle="TableStyleMedium2" defaultPivotStyle="PivotStyleLight16"/>
  <colors>
    <mruColors>
      <color rgb="FFFF8B8B"/>
      <color rgb="FFFFBDBD"/>
      <color rgb="FF41C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97675</xdr:colOff>
      <xdr:row>0</xdr:row>
      <xdr:rowOff>149825</xdr:rowOff>
    </xdr:from>
    <xdr:to>
      <xdr:col>1</xdr:col>
      <xdr:colOff>169334</xdr:colOff>
      <xdr:row>1</xdr:row>
      <xdr:rowOff>249192</xdr:rowOff>
    </xdr:to>
    <xdr:pic>
      <xdr:nvPicPr>
        <xdr:cNvPr id="2" name="Εικόνα 2" descr="images">
          <a:extLst>
            <a:ext uri="{FF2B5EF4-FFF2-40B4-BE49-F238E27FC236}">
              <a16:creationId xmlns:a16="http://schemas.microsoft.com/office/drawing/2014/main" id="{9862A342-C62F-4AB2-9017-763B0F0E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75" y="149825"/>
          <a:ext cx="685492" cy="71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509929</xdr:colOff>
      <xdr:row>0</xdr:row>
      <xdr:rowOff>222250</xdr:rowOff>
    </xdr:from>
    <xdr:ext cx="1204992" cy="442612"/>
    <xdr:sp macro="" textlink="">
      <xdr:nvSpPr>
        <xdr:cNvPr id="3" name="Ορθογώνιο 2">
          <a:extLst>
            <a:ext uri="{FF2B5EF4-FFF2-40B4-BE49-F238E27FC236}">
              <a16:creationId xmlns:a16="http://schemas.microsoft.com/office/drawing/2014/main" id="{3B2DC91E-1B68-47F9-B033-B903DB6472CA}"/>
            </a:ext>
          </a:extLst>
        </xdr:cNvPr>
        <xdr:cNvSpPr/>
      </xdr:nvSpPr>
      <xdr:spPr>
        <a:xfrm rot="20826997">
          <a:off x="8048625" y="222250"/>
          <a:ext cx="1204992" cy="44261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l-GR" sz="28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</xdr:row>
      <xdr:rowOff>99113</xdr:rowOff>
    </xdr:from>
    <xdr:ext cx="2008188" cy="10280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930E282-5F2B-4B34-A2A3-FB6ACCA03A4C}"/>
            </a:ext>
          </a:extLst>
        </xdr:cNvPr>
        <xdr:cNvSpPr txBox="1"/>
      </xdr:nvSpPr>
      <xdr:spPr>
        <a:xfrm>
          <a:off x="0" y="710301"/>
          <a:ext cx="2008188" cy="1028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l-G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ΕΛΛΗΝΙΚΗ ΔΗΜOΚΡΑΤΙΑ</a:t>
          </a:r>
        </a:p>
        <a:p>
          <a:r>
            <a:rPr lang="el-G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ΠΕΡΙΦΕΡΕΙΑ Ν. ΑΙΓΑΙΟΥ</a:t>
          </a:r>
          <a:endParaRPr lang="el-GR" sz="1100" b="1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ΔΗΜΟΣ ΚΑΡΠΑΘΟΥ</a:t>
          </a:r>
          <a:endParaRPr lang="el-GR" sz="1100" b="1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ΤΕΧΝΙΚΗ ΥΠΗΡΕΣΙΑ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5"/>
  <sheetViews>
    <sheetView tabSelected="1" zoomScale="90" zoomScaleNormal="90" workbookViewId="0">
      <pane ySplit="5" topLeftCell="A30" activePane="bottomLeft" state="frozen"/>
      <selection pane="bottomLeft" activeCell="D38" sqref="D38"/>
    </sheetView>
  </sheetViews>
  <sheetFormatPr defaultRowHeight="31.5" customHeight="1" x14ac:dyDescent="0.25"/>
  <cols>
    <col min="2" max="2" width="15.85546875" customWidth="1"/>
    <col min="3" max="3" width="19.28515625" customWidth="1"/>
    <col min="4" max="4" width="36.140625" style="13" customWidth="1"/>
    <col min="5" max="5" width="16" customWidth="1"/>
    <col min="6" max="6" width="13.85546875" customWidth="1"/>
    <col min="7" max="7" width="55.5703125" customWidth="1"/>
    <col min="8" max="8" width="24.28515625" hidden="1" customWidth="1"/>
    <col min="9" max="9" width="15.5703125" style="13" customWidth="1"/>
    <col min="10" max="10" width="16" hidden="1" customWidth="1"/>
    <col min="11" max="11" width="40" hidden="1" customWidth="1"/>
    <col min="12" max="12" width="9.140625" hidden="1" customWidth="1"/>
  </cols>
  <sheetData>
    <row r="1" spans="1:18" ht="33" customHeight="1" x14ac:dyDescent="0.7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8" ht="41.25" customHeight="1" x14ac:dyDescent="0.7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8" ht="31.5" customHeight="1" x14ac:dyDescent="0.35">
      <c r="A3" s="57" t="s">
        <v>102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8" ht="31.5" customHeight="1" thickBot="1" x14ac:dyDescent="0.3"/>
    <row r="5" spans="1:18" s="40" customFormat="1" ht="31.5" customHeight="1" x14ac:dyDescent="0.2">
      <c r="A5" s="37" t="s">
        <v>0</v>
      </c>
      <c r="B5" s="38" t="s">
        <v>1</v>
      </c>
      <c r="C5" s="38" t="s">
        <v>2</v>
      </c>
      <c r="D5" s="38" t="s">
        <v>3</v>
      </c>
      <c r="E5" s="38" t="s">
        <v>32</v>
      </c>
      <c r="F5" s="38" t="s">
        <v>27</v>
      </c>
      <c r="G5" s="38" t="s">
        <v>41</v>
      </c>
      <c r="H5" s="38" t="s">
        <v>31</v>
      </c>
      <c r="I5" s="39" t="s">
        <v>37</v>
      </c>
      <c r="J5" s="44" t="s">
        <v>26</v>
      </c>
      <c r="R5" s="40" t="s">
        <v>38</v>
      </c>
    </row>
    <row r="6" spans="1:18" ht="31.5" customHeight="1" x14ac:dyDescent="0.25">
      <c r="A6" s="21">
        <v>1</v>
      </c>
      <c r="B6" s="16" t="s">
        <v>4</v>
      </c>
      <c r="C6" s="15" t="s">
        <v>28</v>
      </c>
      <c r="D6" s="12" t="s">
        <v>16</v>
      </c>
      <c r="E6" s="30">
        <v>0</v>
      </c>
      <c r="F6" s="30">
        <v>29988.720000000001</v>
      </c>
      <c r="G6" s="36" t="s">
        <v>40</v>
      </c>
      <c r="H6" s="8">
        <f>E6+F6</f>
        <v>29988.720000000001</v>
      </c>
      <c r="I6" s="48">
        <v>4503.45</v>
      </c>
      <c r="J6" s="45">
        <v>29988.720000000001</v>
      </c>
    </row>
    <row r="7" spans="1:18" ht="31.5" customHeight="1" x14ac:dyDescent="0.25">
      <c r="A7" s="21">
        <v>2</v>
      </c>
      <c r="B7" s="16" t="s">
        <v>7</v>
      </c>
      <c r="C7" s="15" t="s">
        <v>28</v>
      </c>
      <c r="D7" s="12" t="s">
        <v>18</v>
      </c>
      <c r="E7" s="31">
        <v>0</v>
      </c>
      <c r="F7" s="31">
        <v>72728.31</v>
      </c>
      <c r="G7" s="36" t="s">
        <v>40</v>
      </c>
      <c r="H7" s="8">
        <v>20000</v>
      </c>
      <c r="I7" s="48">
        <f>F7-20000</f>
        <v>52728.31</v>
      </c>
      <c r="J7" s="45">
        <v>72728.31</v>
      </c>
    </row>
    <row r="8" spans="1:18" ht="31.5" customHeight="1" x14ac:dyDescent="0.25">
      <c r="A8" s="21">
        <v>3</v>
      </c>
      <c r="B8" s="17" t="s">
        <v>15</v>
      </c>
      <c r="C8" s="15" t="s">
        <v>28</v>
      </c>
      <c r="D8" s="12" t="s">
        <v>25</v>
      </c>
      <c r="E8" s="32">
        <v>0</v>
      </c>
      <c r="F8" s="32">
        <v>73259.22</v>
      </c>
      <c r="G8" s="36" t="s">
        <v>40</v>
      </c>
      <c r="H8" s="8">
        <f t="shared" ref="H8:H12" si="0">E8+F8</f>
        <v>73259.22</v>
      </c>
      <c r="I8" s="48">
        <v>9573.2900000000009</v>
      </c>
      <c r="J8" s="45">
        <v>73259.22</v>
      </c>
    </row>
    <row r="9" spans="1:18" ht="45" customHeight="1" x14ac:dyDescent="0.25">
      <c r="A9" s="21">
        <v>4</v>
      </c>
      <c r="B9" s="18" t="s">
        <v>8</v>
      </c>
      <c r="C9" s="15" t="s">
        <v>30</v>
      </c>
      <c r="D9" s="12" t="s">
        <v>19</v>
      </c>
      <c r="E9" s="31">
        <v>0</v>
      </c>
      <c r="F9" s="33">
        <v>22262.13</v>
      </c>
      <c r="G9" s="36" t="s">
        <v>101</v>
      </c>
      <c r="H9" s="8">
        <f t="shared" si="0"/>
        <v>22262.13</v>
      </c>
      <c r="I9" s="48">
        <f>H9</f>
        <v>22262.13</v>
      </c>
      <c r="J9" s="45">
        <v>22262.13</v>
      </c>
      <c r="K9" s="26" t="s">
        <v>38</v>
      </c>
      <c r="M9" t="s">
        <v>38</v>
      </c>
    </row>
    <row r="10" spans="1:18" ht="45" customHeight="1" x14ac:dyDescent="0.25">
      <c r="A10" s="21">
        <v>5</v>
      </c>
      <c r="B10" s="17" t="s">
        <v>9</v>
      </c>
      <c r="C10" s="15" t="s">
        <v>30</v>
      </c>
      <c r="D10" s="12" t="s">
        <v>20</v>
      </c>
      <c r="E10" s="31">
        <v>0</v>
      </c>
      <c r="F10" s="31">
        <v>121173.67</v>
      </c>
      <c r="G10" s="36" t="s">
        <v>101</v>
      </c>
      <c r="H10" s="8">
        <f t="shared" si="0"/>
        <v>121173.67</v>
      </c>
      <c r="I10" s="48">
        <f t="shared" ref="I10:I11" si="1">H10</f>
        <v>121173.67</v>
      </c>
      <c r="J10" s="45">
        <v>121173.67</v>
      </c>
      <c r="K10" s="26" t="s">
        <v>38</v>
      </c>
    </row>
    <row r="11" spans="1:18" ht="45" customHeight="1" x14ac:dyDescent="0.25">
      <c r="A11" s="21">
        <v>6</v>
      </c>
      <c r="B11" s="17" t="s">
        <v>10</v>
      </c>
      <c r="C11" s="15" t="s">
        <v>30</v>
      </c>
      <c r="D11" s="12" t="s">
        <v>21</v>
      </c>
      <c r="E11" s="30">
        <v>0</v>
      </c>
      <c r="F11" s="30">
        <v>64215.67</v>
      </c>
      <c r="G11" s="36" t="s">
        <v>101</v>
      </c>
      <c r="H11" s="8">
        <f t="shared" si="0"/>
        <v>64215.67</v>
      </c>
      <c r="I11" s="48">
        <f t="shared" si="1"/>
        <v>64215.67</v>
      </c>
      <c r="J11" s="45">
        <v>90151.43</v>
      </c>
      <c r="K11" s="26" t="s">
        <v>38</v>
      </c>
    </row>
    <row r="12" spans="1:18" ht="31.5" customHeight="1" x14ac:dyDescent="0.25">
      <c r="A12" s="21">
        <v>7</v>
      </c>
      <c r="B12" s="17" t="s">
        <v>11</v>
      </c>
      <c r="C12" s="15" t="s">
        <v>29</v>
      </c>
      <c r="D12" s="12" t="s">
        <v>22</v>
      </c>
      <c r="E12" s="30">
        <v>2061.48</v>
      </c>
      <c r="F12" s="31"/>
      <c r="G12" s="36" t="s">
        <v>39</v>
      </c>
      <c r="H12" s="8">
        <f t="shared" si="0"/>
        <v>2061.48</v>
      </c>
      <c r="I12" s="48">
        <v>2061.48</v>
      </c>
      <c r="J12" s="45">
        <v>15804.8</v>
      </c>
    </row>
    <row r="13" spans="1:18" ht="56.25" customHeight="1" x14ac:dyDescent="0.25">
      <c r="A13" s="21">
        <v>8</v>
      </c>
      <c r="B13" s="16" t="s">
        <v>12</v>
      </c>
      <c r="C13" s="15" t="s">
        <v>35</v>
      </c>
      <c r="D13" s="12" t="s">
        <v>34</v>
      </c>
      <c r="E13" s="33">
        <v>172815.28</v>
      </c>
      <c r="F13" s="33">
        <v>600000</v>
      </c>
      <c r="G13" s="36" t="s">
        <v>100</v>
      </c>
      <c r="H13" s="8">
        <v>100000</v>
      </c>
      <c r="I13" s="48">
        <f>E13+500000</f>
        <v>672815.28</v>
      </c>
      <c r="J13" s="45">
        <v>772815.28</v>
      </c>
      <c r="K13" s="26" t="s">
        <v>38</v>
      </c>
    </row>
    <row r="14" spans="1:18" ht="31.5" customHeight="1" x14ac:dyDescent="0.25">
      <c r="A14" s="21">
        <v>9</v>
      </c>
      <c r="B14" s="16" t="s">
        <v>13</v>
      </c>
      <c r="C14" s="15" t="s">
        <v>29</v>
      </c>
      <c r="D14" s="12" t="s">
        <v>23</v>
      </c>
      <c r="E14" s="33">
        <v>20000</v>
      </c>
      <c r="F14" s="33">
        <v>0</v>
      </c>
      <c r="G14" s="36" t="s">
        <v>39</v>
      </c>
      <c r="H14" s="8">
        <f>E14+F14</f>
        <v>20000</v>
      </c>
      <c r="I14" s="48">
        <v>12000</v>
      </c>
      <c r="J14" s="45">
        <v>20000</v>
      </c>
    </row>
    <row r="15" spans="1:18" ht="39.75" customHeight="1" x14ac:dyDescent="0.25">
      <c r="A15" s="21">
        <v>10</v>
      </c>
      <c r="B15" s="16" t="s">
        <v>14</v>
      </c>
      <c r="C15" s="15" t="s">
        <v>29</v>
      </c>
      <c r="D15" s="12" t="s">
        <v>24</v>
      </c>
      <c r="E15" s="33">
        <v>2266.4299999999998</v>
      </c>
      <c r="F15" s="33">
        <v>0</v>
      </c>
      <c r="G15" s="36" t="s">
        <v>39</v>
      </c>
      <c r="H15" s="8">
        <f>E15+F15</f>
        <v>2266.4299999999998</v>
      </c>
      <c r="I15" s="48">
        <v>2266.4299999999998</v>
      </c>
      <c r="J15" s="45">
        <v>9899.5499999999993</v>
      </c>
    </row>
    <row r="16" spans="1:18" ht="31.5" customHeight="1" x14ac:dyDescent="0.25">
      <c r="A16" s="21">
        <v>11</v>
      </c>
      <c r="B16" s="12" t="s">
        <v>33</v>
      </c>
      <c r="C16" s="15" t="s">
        <v>28</v>
      </c>
      <c r="D16" s="12" t="s">
        <v>36</v>
      </c>
      <c r="E16" s="30">
        <v>0</v>
      </c>
      <c r="F16" s="30">
        <v>6000</v>
      </c>
      <c r="G16" s="36" t="s">
        <v>40</v>
      </c>
      <c r="H16" s="8">
        <f>E16+F16</f>
        <v>6000</v>
      </c>
      <c r="I16" s="48">
        <f>H16</f>
        <v>6000</v>
      </c>
      <c r="J16" s="45">
        <f t="shared" ref="J16:J17" si="2">H16</f>
        <v>6000</v>
      </c>
    </row>
    <row r="17" spans="1:10" ht="31.5" customHeight="1" x14ac:dyDescent="0.25">
      <c r="A17" s="21">
        <v>12</v>
      </c>
      <c r="B17" s="16" t="s">
        <v>6</v>
      </c>
      <c r="C17" s="15" t="s">
        <v>29</v>
      </c>
      <c r="D17" s="12" t="s">
        <v>17</v>
      </c>
      <c r="E17" s="31">
        <v>45508.09</v>
      </c>
      <c r="F17" s="31">
        <v>0</v>
      </c>
      <c r="G17" s="36" t="s">
        <v>39</v>
      </c>
      <c r="H17" s="8">
        <f>E17+F17</f>
        <v>45508.09</v>
      </c>
      <c r="I17" s="48">
        <f>H17</f>
        <v>45508.09</v>
      </c>
      <c r="J17" s="45">
        <f t="shared" si="2"/>
        <v>45508.09</v>
      </c>
    </row>
    <row r="18" spans="1:10" ht="31.5" customHeight="1" x14ac:dyDescent="0.25">
      <c r="A18" s="21">
        <v>13</v>
      </c>
      <c r="B18" s="12" t="s">
        <v>5</v>
      </c>
      <c r="C18" s="15" t="s">
        <v>28</v>
      </c>
      <c r="D18" s="12" t="s">
        <v>42</v>
      </c>
      <c r="E18" s="30"/>
      <c r="F18" s="30">
        <v>74400</v>
      </c>
      <c r="G18" s="36" t="s">
        <v>40</v>
      </c>
      <c r="H18" s="8"/>
      <c r="I18" s="48">
        <v>74400</v>
      </c>
      <c r="J18" s="45">
        <v>74400</v>
      </c>
    </row>
    <row r="19" spans="1:10" ht="31.5" customHeight="1" x14ac:dyDescent="0.25">
      <c r="A19" s="21">
        <v>14</v>
      </c>
      <c r="B19" s="16" t="s">
        <v>43</v>
      </c>
      <c r="C19" s="15" t="s">
        <v>28</v>
      </c>
      <c r="D19" s="12" t="s">
        <v>44</v>
      </c>
      <c r="E19" s="30"/>
      <c r="F19" s="30">
        <v>74400</v>
      </c>
      <c r="G19" s="36" t="s">
        <v>40</v>
      </c>
      <c r="H19" s="8"/>
      <c r="I19" s="48">
        <v>74400</v>
      </c>
      <c r="J19" s="45">
        <v>74400</v>
      </c>
    </row>
    <row r="20" spans="1:10" ht="31.5" customHeight="1" x14ac:dyDescent="0.25">
      <c r="A20" s="21">
        <v>15</v>
      </c>
      <c r="B20" s="12" t="s">
        <v>45</v>
      </c>
      <c r="C20" s="15" t="s">
        <v>28</v>
      </c>
      <c r="D20" s="12" t="s">
        <v>46</v>
      </c>
      <c r="F20" s="30">
        <v>37200</v>
      </c>
      <c r="G20" s="36" t="s">
        <v>40</v>
      </c>
      <c r="H20" s="8"/>
      <c r="I20" s="48">
        <v>37200</v>
      </c>
      <c r="J20" s="45"/>
    </row>
    <row r="21" spans="1:10" ht="31.5" customHeight="1" x14ac:dyDescent="0.25">
      <c r="A21" s="21">
        <v>16</v>
      </c>
      <c r="B21" s="17" t="s">
        <v>47</v>
      </c>
      <c r="C21" s="15" t="s">
        <v>28</v>
      </c>
      <c r="D21" s="12" t="s">
        <v>48</v>
      </c>
      <c r="E21" s="30"/>
      <c r="F21" s="30">
        <v>61500</v>
      </c>
      <c r="G21" s="36" t="s">
        <v>40</v>
      </c>
      <c r="H21" s="8"/>
      <c r="I21" s="48">
        <v>61500</v>
      </c>
      <c r="J21" s="45"/>
    </row>
    <row r="22" spans="1:10" ht="40.5" customHeight="1" x14ac:dyDescent="0.25">
      <c r="A22" s="21">
        <v>17</v>
      </c>
      <c r="B22" s="17" t="s">
        <v>49</v>
      </c>
      <c r="C22" s="15" t="s">
        <v>28</v>
      </c>
      <c r="D22" s="12" t="s">
        <v>50</v>
      </c>
      <c r="E22" s="43"/>
      <c r="F22" s="30">
        <v>15000</v>
      </c>
      <c r="G22" s="36" t="s">
        <v>40</v>
      </c>
      <c r="H22" s="8"/>
      <c r="I22" s="48">
        <v>15000</v>
      </c>
      <c r="J22" s="45"/>
    </row>
    <row r="23" spans="1:10" ht="37.5" customHeight="1" x14ac:dyDescent="0.25">
      <c r="A23" s="21">
        <v>18</v>
      </c>
      <c r="B23" s="17" t="s">
        <v>51</v>
      </c>
      <c r="C23" s="15" t="s">
        <v>28</v>
      </c>
      <c r="D23" s="12" t="s">
        <v>52</v>
      </c>
      <c r="E23" s="43"/>
      <c r="F23" s="30">
        <v>15000</v>
      </c>
      <c r="G23" s="36" t="s">
        <v>40</v>
      </c>
      <c r="H23" s="8"/>
      <c r="I23" s="48">
        <v>15000</v>
      </c>
      <c r="J23" s="45"/>
    </row>
    <row r="24" spans="1:10" ht="76.5" customHeight="1" x14ac:dyDescent="0.25">
      <c r="A24" s="21">
        <v>19</v>
      </c>
      <c r="B24" s="17" t="s">
        <v>88</v>
      </c>
      <c r="C24" s="15" t="s">
        <v>89</v>
      </c>
      <c r="D24" s="12" t="s">
        <v>53</v>
      </c>
      <c r="E24" s="30" t="s">
        <v>38</v>
      </c>
      <c r="F24" s="30">
        <v>47009.599999999999</v>
      </c>
      <c r="G24" s="36" t="s">
        <v>89</v>
      </c>
      <c r="H24" s="8"/>
      <c r="I24" s="48">
        <v>47009.599999999999</v>
      </c>
      <c r="J24" s="45"/>
    </row>
    <row r="25" spans="1:10" ht="31.5" customHeight="1" x14ac:dyDescent="0.25">
      <c r="A25" s="21">
        <v>20</v>
      </c>
      <c r="B25" s="17" t="s">
        <v>91</v>
      </c>
      <c r="C25" s="15" t="s">
        <v>90</v>
      </c>
      <c r="D25" s="12" t="s">
        <v>54</v>
      </c>
      <c r="E25" s="30"/>
      <c r="F25" s="30">
        <v>126579.57</v>
      </c>
      <c r="G25" s="36" t="s">
        <v>90</v>
      </c>
      <c r="H25" s="8"/>
      <c r="I25" s="48">
        <v>126579.57</v>
      </c>
      <c r="J25" s="45"/>
    </row>
    <row r="26" spans="1:10" ht="44.25" customHeight="1" x14ac:dyDescent="0.25">
      <c r="A26" s="21">
        <v>21</v>
      </c>
      <c r="B26" s="17" t="s">
        <v>92</v>
      </c>
      <c r="C26" s="15" t="s">
        <v>89</v>
      </c>
      <c r="D26" s="12" t="s">
        <v>55</v>
      </c>
      <c r="E26" s="30" t="s">
        <v>38</v>
      </c>
      <c r="F26" s="30">
        <v>14751.48</v>
      </c>
      <c r="G26" s="36" t="s">
        <v>89</v>
      </c>
      <c r="H26" s="8"/>
      <c r="I26" s="48">
        <v>14751.48</v>
      </c>
      <c r="J26" s="45"/>
    </row>
    <row r="27" spans="1:10" ht="25.5" x14ac:dyDescent="0.25">
      <c r="A27" s="21">
        <v>22</v>
      </c>
      <c r="B27" s="17" t="s">
        <v>67</v>
      </c>
      <c r="C27" s="15" t="s">
        <v>89</v>
      </c>
      <c r="D27" s="12" t="s">
        <v>56</v>
      </c>
      <c r="E27" s="30"/>
      <c r="F27" s="30">
        <v>23261.3</v>
      </c>
      <c r="G27" s="36" t="s">
        <v>89</v>
      </c>
      <c r="H27" s="8"/>
      <c r="I27" s="48">
        <v>23261.3</v>
      </c>
      <c r="J27" s="45"/>
    </row>
    <row r="28" spans="1:10" ht="38.25" x14ac:dyDescent="0.25">
      <c r="A28" s="21">
        <v>23</v>
      </c>
      <c r="B28" s="17" t="s">
        <v>93</v>
      </c>
      <c r="C28" s="15" t="s">
        <v>89</v>
      </c>
      <c r="D28" s="12" t="s">
        <v>57</v>
      </c>
      <c r="E28" s="30" t="s">
        <v>38</v>
      </c>
      <c r="F28" s="30">
        <v>10132.17</v>
      </c>
      <c r="G28" s="36" t="s">
        <v>89</v>
      </c>
      <c r="H28" s="8"/>
      <c r="I28" s="48">
        <v>10132.17</v>
      </c>
      <c r="J28" s="45"/>
    </row>
    <row r="29" spans="1:10" ht="25.5" x14ac:dyDescent="0.25">
      <c r="A29" s="21">
        <v>24</v>
      </c>
      <c r="B29" s="17" t="s">
        <v>94</v>
      </c>
      <c r="C29" s="15" t="s">
        <v>89</v>
      </c>
      <c r="D29" s="12" t="s">
        <v>58</v>
      </c>
      <c r="E29" s="30" t="s">
        <v>38</v>
      </c>
      <c r="F29" s="30">
        <v>5336.38</v>
      </c>
      <c r="G29" s="36" t="s">
        <v>89</v>
      </c>
      <c r="H29" s="8"/>
      <c r="I29" s="48">
        <v>5336.38</v>
      </c>
      <c r="J29" s="45"/>
    </row>
    <row r="30" spans="1:10" ht="54.75" customHeight="1" x14ac:dyDescent="0.25">
      <c r="A30" s="21">
        <v>25</v>
      </c>
      <c r="B30" s="17" t="s">
        <v>66</v>
      </c>
      <c r="C30" s="15" t="s">
        <v>89</v>
      </c>
      <c r="D30" s="12" t="s">
        <v>59</v>
      </c>
      <c r="E30" s="30"/>
      <c r="F30" s="30">
        <v>24204.04</v>
      </c>
      <c r="G30" s="36" t="s">
        <v>89</v>
      </c>
      <c r="H30" s="8"/>
      <c r="I30" s="48">
        <v>24204.04</v>
      </c>
      <c r="J30" s="45"/>
    </row>
    <row r="31" spans="1:10" ht="23.25" customHeight="1" x14ac:dyDescent="0.25">
      <c r="A31" s="21">
        <v>26</v>
      </c>
      <c r="B31" s="17" t="s">
        <v>95</v>
      </c>
      <c r="C31" s="15" t="s">
        <v>89</v>
      </c>
      <c r="D31" s="12" t="s">
        <v>60</v>
      </c>
      <c r="E31" s="30"/>
      <c r="F31" s="30">
        <v>7812.31</v>
      </c>
      <c r="G31" s="36" t="s">
        <v>89</v>
      </c>
      <c r="H31" s="8"/>
      <c r="I31" s="48">
        <v>7812.31</v>
      </c>
      <c r="J31" s="45"/>
    </row>
    <row r="32" spans="1:10" ht="34.5" customHeight="1" x14ac:dyDescent="0.25">
      <c r="A32" s="21">
        <v>27</v>
      </c>
      <c r="B32" s="17" t="s">
        <v>65</v>
      </c>
      <c r="C32" s="15" t="s">
        <v>89</v>
      </c>
      <c r="D32" s="12" t="s">
        <v>61</v>
      </c>
      <c r="E32" s="30"/>
      <c r="F32" s="30">
        <v>18072.849999999999</v>
      </c>
      <c r="G32" s="36" t="s">
        <v>89</v>
      </c>
      <c r="H32" s="8"/>
      <c r="I32" s="48">
        <v>18072.849999999999</v>
      </c>
      <c r="J32" s="45"/>
    </row>
    <row r="33" spans="1:13" ht="25.5" x14ac:dyDescent="0.25">
      <c r="A33" s="21">
        <v>28</v>
      </c>
      <c r="B33" s="17" t="s">
        <v>64</v>
      </c>
      <c r="C33" s="15" t="s">
        <v>89</v>
      </c>
      <c r="D33" s="12" t="s">
        <v>62</v>
      </c>
      <c r="E33" s="30"/>
      <c r="F33" s="30">
        <v>14673.51</v>
      </c>
      <c r="G33" s="36" t="s">
        <v>89</v>
      </c>
      <c r="H33" s="8"/>
      <c r="I33" s="48">
        <v>14673.51</v>
      </c>
      <c r="J33" s="45"/>
    </row>
    <row r="34" spans="1:13" ht="15" x14ac:dyDescent="0.25">
      <c r="A34" s="21">
        <v>29</v>
      </c>
      <c r="B34" s="17" t="s">
        <v>96</v>
      </c>
      <c r="C34" s="15" t="s">
        <v>89</v>
      </c>
      <c r="D34" s="12" t="s">
        <v>63</v>
      </c>
      <c r="E34" s="30"/>
      <c r="F34" s="30">
        <v>1963.1</v>
      </c>
      <c r="G34" s="36" t="s">
        <v>89</v>
      </c>
      <c r="H34" s="8"/>
      <c r="I34" s="48">
        <v>1963.1</v>
      </c>
      <c r="J34" s="45"/>
    </row>
    <row r="35" spans="1:13" s="4" customFormat="1" ht="25.5" x14ac:dyDescent="0.25">
      <c r="A35" s="21">
        <v>30</v>
      </c>
      <c r="B35" s="17" t="s">
        <v>72</v>
      </c>
      <c r="C35" s="15" t="s">
        <v>29</v>
      </c>
      <c r="D35" s="12" t="s">
        <v>71</v>
      </c>
      <c r="E35" s="30" t="s">
        <v>73</v>
      </c>
      <c r="F35" s="49"/>
      <c r="G35" s="36" t="s">
        <v>39</v>
      </c>
      <c r="H35" s="8"/>
      <c r="I35" s="48" t="s">
        <v>73</v>
      </c>
      <c r="J35" s="45" t="s">
        <v>78</v>
      </c>
    </row>
    <row r="36" spans="1:13" s="4" customFormat="1" ht="36" x14ac:dyDescent="0.25">
      <c r="A36" s="21">
        <v>31</v>
      </c>
      <c r="B36" s="17" t="s">
        <v>103</v>
      </c>
      <c r="C36" s="15" t="s">
        <v>77</v>
      </c>
      <c r="D36" s="12" t="s">
        <v>74</v>
      </c>
      <c r="E36" s="30"/>
      <c r="F36" s="30" t="s">
        <v>75</v>
      </c>
      <c r="G36" s="36" t="s">
        <v>76</v>
      </c>
      <c r="H36" s="8"/>
      <c r="I36" s="48" t="s">
        <v>75</v>
      </c>
      <c r="J36" s="45"/>
    </row>
    <row r="37" spans="1:13" s="4" customFormat="1" ht="25.5" x14ac:dyDescent="0.25">
      <c r="A37" s="21">
        <v>32</v>
      </c>
      <c r="B37" s="17" t="s">
        <v>79</v>
      </c>
      <c r="C37" s="15" t="s">
        <v>28</v>
      </c>
      <c r="D37" s="12" t="s">
        <v>80</v>
      </c>
      <c r="F37" s="32" t="s">
        <v>87</v>
      </c>
      <c r="G37" s="36" t="s">
        <v>40</v>
      </c>
      <c r="H37" s="25"/>
      <c r="I37" s="48" t="s">
        <v>87</v>
      </c>
      <c r="J37" s="46"/>
    </row>
    <row r="38" spans="1:13" ht="25.5" x14ac:dyDescent="0.25">
      <c r="A38" s="21">
        <v>33</v>
      </c>
      <c r="B38" s="17" t="s">
        <v>81</v>
      </c>
      <c r="C38" s="15" t="s">
        <v>82</v>
      </c>
      <c r="D38" s="12" t="s">
        <v>83</v>
      </c>
      <c r="E38" s="34"/>
      <c r="F38" s="33">
        <v>210800</v>
      </c>
      <c r="G38" s="36" t="s">
        <v>97</v>
      </c>
      <c r="H38" s="9" t="s">
        <v>38</v>
      </c>
      <c r="I38" s="48">
        <v>210800</v>
      </c>
      <c r="J38" s="45" t="s">
        <v>38</v>
      </c>
      <c r="K38" s="27"/>
      <c r="L38" s="28"/>
      <c r="M38" s="29"/>
    </row>
    <row r="39" spans="1:13" ht="25.5" x14ac:dyDescent="0.25">
      <c r="A39" s="21">
        <v>34</v>
      </c>
      <c r="B39" s="17" t="s">
        <v>84</v>
      </c>
      <c r="C39" s="15" t="s">
        <v>85</v>
      </c>
      <c r="D39" s="12" t="s">
        <v>86</v>
      </c>
      <c r="E39" s="34"/>
      <c r="F39" s="33">
        <v>300000</v>
      </c>
      <c r="G39" s="36" t="s">
        <v>98</v>
      </c>
      <c r="H39" s="9" t="s">
        <v>38</v>
      </c>
      <c r="I39" s="48">
        <v>300000</v>
      </c>
      <c r="J39" s="45" t="s">
        <v>38</v>
      </c>
      <c r="K39" s="27"/>
      <c r="L39" s="28" t="s">
        <v>38</v>
      </c>
    </row>
    <row r="40" spans="1:13" ht="25.5" x14ac:dyDescent="0.25">
      <c r="A40" s="21">
        <v>35</v>
      </c>
      <c r="B40" s="53" t="s">
        <v>105</v>
      </c>
      <c r="C40" s="15" t="s">
        <v>29</v>
      </c>
      <c r="D40" s="12" t="s">
        <v>104</v>
      </c>
      <c r="E40" s="33">
        <v>36500</v>
      </c>
      <c r="G40" s="36" t="s">
        <v>39</v>
      </c>
      <c r="H40" s="54"/>
      <c r="I40" s="48">
        <v>36500</v>
      </c>
      <c r="J40" s="46"/>
      <c r="K40" s="27"/>
      <c r="L40" s="28"/>
    </row>
    <row r="41" spans="1:13" s="4" customFormat="1" ht="48.75" thickBot="1" x14ac:dyDescent="0.3">
      <c r="A41" s="21">
        <v>36</v>
      </c>
      <c r="B41" s="50" t="s">
        <v>69</v>
      </c>
      <c r="C41" s="22" t="s">
        <v>70</v>
      </c>
      <c r="D41" s="23" t="s">
        <v>68</v>
      </c>
      <c r="E41" s="35"/>
      <c r="F41" s="35">
        <v>7300000</v>
      </c>
      <c r="G41" s="51" t="s">
        <v>99</v>
      </c>
      <c r="H41" s="24"/>
      <c r="I41" s="52">
        <v>7300000</v>
      </c>
      <c r="J41" s="47"/>
    </row>
    <row r="42" spans="1:13" s="13" customFormat="1" ht="31.5" customHeight="1" thickBot="1" x14ac:dyDescent="0.25">
      <c r="A42" s="19"/>
      <c r="B42" s="41" t="s">
        <v>38</v>
      </c>
      <c r="C42" s="42"/>
      <c r="D42" s="20"/>
      <c r="E42" s="14">
        <f>SUM(E6:E41)</f>
        <v>279151.28000000003</v>
      </c>
      <c r="F42" s="14">
        <f>SUM(F6:F41)</f>
        <v>9371724.0300000012</v>
      </c>
      <c r="G42" s="14"/>
      <c r="H42" s="14">
        <f>SUM(H6:H34)</f>
        <v>506735.40999999992</v>
      </c>
      <c r="I42" s="14">
        <f>SUM(I6:I41)</f>
        <v>9433704.1099999994</v>
      </c>
      <c r="J42" s="14">
        <f>SUM(J6:J34)</f>
        <v>1428391.2000000002</v>
      </c>
    </row>
    <row r="43" spans="1:13" ht="31.5" customHeight="1" thickTop="1" x14ac:dyDescent="0.25">
      <c r="A43" s="1"/>
      <c r="B43" s="2"/>
    </row>
    <row r="44" spans="1:13" ht="31.5" customHeight="1" x14ac:dyDescent="0.25">
      <c r="A44" s="3"/>
    </row>
    <row r="45" spans="1:13" ht="31.5" customHeight="1" x14ac:dyDescent="0.25">
      <c r="A45" s="3"/>
      <c r="C45" t="s">
        <v>38</v>
      </c>
      <c r="D45" s="13" t="s">
        <v>38</v>
      </c>
    </row>
    <row r="46" spans="1:13" ht="31.5" customHeight="1" x14ac:dyDescent="0.25">
      <c r="A46" s="1"/>
      <c r="B46" s="5"/>
    </row>
    <row r="50" spans="1:2" ht="31.5" customHeight="1" x14ac:dyDescent="0.25">
      <c r="A50" s="7"/>
      <c r="B50" s="6"/>
    </row>
    <row r="52" spans="1:2" ht="31.5" customHeight="1" x14ac:dyDescent="0.25">
      <c r="A52" s="10"/>
    </row>
    <row r="53" spans="1:2" ht="31.5" customHeight="1" x14ac:dyDescent="0.25">
      <c r="A53" s="11"/>
    </row>
    <row r="61" spans="1:2" ht="31.5" customHeight="1" x14ac:dyDescent="0.25">
      <c r="A61" s="10"/>
    </row>
    <row r="62" spans="1:2" ht="31.5" customHeight="1" x14ac:dyDescent="0.25">
      <c r="A62" s="11"/>
    </row>
    <row r="65" spans="1:1" ht="31.5" customHeight="1" x14ac:dyDescent="0.25">
      <c r="A65" s="11"/>
    </row>
    <row r="70" spans="1:1" ht="31.5" customHeight="1" x14ac:dyDescent="0.25">
      <c r="A70" s="10"/>
    </row>
    <row r="75" spans="1:1" ht="31.5" customHeight="1" x14ac:dyDescent="0.25">
      <c r="A75" s="11"/>
    </row>
  </sheetData>
  <mergeCells count="3">
    <mergeCell ref="A1:L1"/>
    <mergeCell ref="A2:L2"/>
    <mergeCell ref="A3:L3"/>
  </mergeCells>
  <pageMargins left="0.7" right="0.7" top="0.75" bottom="0.75" header="0.3" footer="0.3"/>
  <pageSetup paperSize="8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ΜΙΧΑΛΗΣ ΓΕΡΑΚΙΑΝΑΚΗΣ</dc:creator>
  <cp:lastModifiedBy>Eudoxia Litou</cp:lastModifiedBy>
  <cp:lastPrinted>2023-11-14T10:00:12Z</cp:lastPrinted>
  <dcterms:created xsi:type="dcterms:W3CDTF">2022-12-21T17:19:58Z</dcterms:created>
  <dcterms:modified xsi:type="dcterms:W3CDTF">2023-11-15T13:48:57Z</dcterms:modified>
</cp:coreProperties>
</file>